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F Jiménez Díaz\Datos Abiertos Memoria 24 HU FJD\"/>
    </mc:Choice>
  </mc:AlternateContent>
  <bookViews>
    <workbookView xWindow="0" yWindow="0" windowWidth="23040" windowHeight="7500" firstSheet="5" activeTab="7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5" l="1"/>
  <c r="O5" i="5"/>
  <c r="I5" i="5"/>
  <c r="H5" i="5"/>
  <c r="G5" i="5"/>
  <c r="U4" i="5"/>
  <c r="T4" i="5"/>
  <c r="M4" i="5"/>
  <c r="L4" i="5"/>
  <c r="E4" i="5"/>
  <c r="D4" i="5"/>
  <c r="V3" i="5"/>
  <c r="N5" i="5" s="1"/>
  <c r="V2" i="5"/>
  <c r="S4" i="5" s="1"/>
  <c r="R5" i="5" l="1"/>
  <c r="P4" i="5"/>
  <c r="C5" i="5"/>
  <c r="K5" i="5"/>
  <c r="S5" i="5"/>
  <c r="N4" i="5"/>
  <c r="Q5" i="5"/>
  <c r="O4" i="5"/>
  <c r="B5" i="5"/>
  <c r="H4" i="5"/>
  <c r="Q4" i="5"/>
  <c r="L5" i="5"/>
  <c r="T5" i="5"/>
  <c r="G4" i="5"/>
  <c r="J5" i="5"/>
  <c r="I4" i="5"/>
  <c r="U5" i="5"/>
  <c r="F4" i="5"/>
  <c r="D5" i="5"/>
  <c r="B4" i="5"/>
  <c r="J4" i="5"/>
  <c r="R4" i="5"/>
  <c r="E5" i="5"/>
  <c r="M5" i="5"/>
  <c r="C4" i="5"/>
  <c r="K4" i="5"/>
  <c r="F5" i="5"/>
  <c r="V4" i="5" l="1"/>
  <c r="V5" i="5"/>
</calcChain>
</file>

<file path=xl/sharedStrings.xml><?xml version="1.0" encoding="utf-8"?>
<sst xmlns="http://schemas.openxmlformats.org/spreadsheetml/2006/main" count="208" uniqueCount="199">
  <si>
    <t>1. Nuestro Centro</t>
  </si>
  <si>
    <t>MEMORIA 2024</t>
  </si>
  <si>
    <t>Hospital Universitario Fundación Jimenez Díaz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</si>
  <si>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</si>
  <si>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</si>
  <si>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</si>
  <si>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</si>
  <si>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</si>
  <si>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</si>
  <si>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</si>
  <si>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</si>
  <si>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</si>
  <si>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</si>
  <si>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</si>
  <si>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</si>
  <si>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</si>
  <si>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 xml:space="preserve">Actividad Global de consultas no presenciales 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</si>
  <si>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</si>
  <si>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</si>
  <si>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</si>
  <si>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</si>
  <si>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</si>
  <si>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</si>
  <si>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</si>
  <si>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</si>
  <si>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</si>
  <si>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</si>
  <si>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</si>
  <si>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</si>
  <si>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</si>
  <si>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</si>
  <si>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</si>
  <si>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</si>
  <si>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</si>
  <si>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</si>
  <si>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</si>
  <si>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</si>
  <si>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</si>
  <si>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</si>
  <si>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</si>
  <si>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</si>
  <si>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274 Alumnos </t>
  </si>
  <si>
    <t>Formación de Grado</t>
  </si>
  <si>
    <t xml:space="preserve"> 956 estudiantes </t>
  </si>
  <si>
    <t>106 profesores Asociados</t>
  </si>
  <si>
    <t>Formación Posgrado</t>
  </si>
  <si>
    <t>73 alumnos IIS-FJD</t>
  </si>
  <si>
    <t>Formación de Especialistas</t>
  </si>
  <si>
    <t>376 Residentes</t>
  </si>
  <si>
    <t>Formación Continuada</t>
  </si>
  <si>
    <t>317 actividades totales</t>
  </si>
  <si>
    <t>30.742 horas formación totales</t>
  </si>
  <si>
    <t>1.761 profesionales participantes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</si>
  <si>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</si>
  <si>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</si>
  <si>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</si>
  <si>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</si>
  <si>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</si>
  <si>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CENTRO DE SALUD</t>
  </si>
  <si>
    <t xml:space="preserve">0-2 </t>
  </si>
  <si>
    <t>16 -64</t>
  </si>
  <si>
    <t>65-79</t>
  </si>
  <si>
    <t>≥ 80</t>
  </si>
  <si>
    <t>C.S. ALAMEDA</t>
  </si>
  <si>
    <t>C.S. ANDRÉS MELLADO</t>
  </si>
  <si>
    <t>C.S. ARAVACA</t>
  </si>
  <si>
    <t>C.S. ARGÜELLES</t>
  </si>
  <si>
    <t>C.S. CACERES</t>
  </si>
  <si>
    <t>C.S. CASA DE CAMPO</t>
  </si>
  <si>
    <t>C.S. DELICIAS</t>
  </si>
  <si>
    <t>C.S. EL PARDO</t>
  </si>
  <si>
    <t>C.S. EMBAJADORES</t>
  </si>
  <si>
    <t>C.S. ISLA DE OZA</t>
  </si>
  <si>
    <t>C.S. JUSTICIA</t>
  </si>
  <si>
    <t>C.S. LAS CORTES</t>
  </si>
  <si>
    <t>C.S. LAVAPIÉS</t>
  </si>
  <si>
    <t>C.S. LEGAZPI</t>
  </si>
  <si>
    <t>C.S. LINNEO</t>
  </si>
  <si>
    <t>C.S. MARÍA AUXILIADORA</t>
  </si>
  <si>
    <t>C.S. MARTIN DE VARGAS</t>
  </si>
  <si>
    <t>C.S. PALMA NORTE</t>
  </si>
  <si>
    <t>C.S. PARROCO JULIO MORATE</t>
  </si>
  <si>
    <t>C.S. PASEO IMPERIAL</t>
  </si>
  <si>
    <t>C.S. SEGOVIA</t>
  </si>
  <si>
    <t>C.S. VALDEZARZA</t>
  </si>
  <si>
    <t>C.S. VENTURA RODRÍGUEZ</t>
  </si>
  <si>
    <t>CONS. MINGORRUBIO</t>
  </si>
  <si>
    <t>Fuente: SIP-CIBELES. Población a 31/12/2023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</si>
  <si>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</si>
  <si>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</si>
  <si>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</si>
  <si>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</si>
  <si>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</si>
  <si>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</si>
  <si>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</si>
  <si>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</si>
  <si>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</si>
  <si>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</si>
  <si>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</si>
  <si>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</si>
  <si>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</si>
  <si>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</si>
  <si>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</si>
  <si>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</si>
  <si>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</si>
  <si>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</si>
  <si>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</si>
  <si>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</si>
  <si>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</si>
  <si>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</si>
  <si>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</si>
  <si>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</si>
  <si>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</si>
  <si>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</si>
  <si>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</si>
  <si>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Subgerente</t>
  </si>
  <si>
    <t>Director Médico</t>
  </si>
  <si>
    <t>Subdirector Médico</t>
  </si>
  <si>
    <t>Director de Continuidad Asistencial</t>
  </si>
  <si>
    <t>Subdirector de Continuidad Asistencial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</si>
  <si>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</si>
  <si>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</si>
  <si>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</si>
  <si>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</si>
  <si>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</si>
  <si>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</si>
  <si>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</si>
  <si>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</si>
  <si>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</si>
  <si>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</si>
  <si>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</si>
  <si>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</si>
  <si>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</si>
  <si>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</si>
  <si>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</si>
  <si>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</si>
  <si>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</si>
  <si>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</si>
  <si>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</si>
  <si>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</si>
  <si>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</si>
  <si>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</si>
  <si>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</si>
  <si>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</si>
  <si>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31 de diciembre de 2023 y 2024 respectivamente.</t>
  </si>
  <si>
    <t>CAMAS</t>
  </si>
  <si>
    <r>
      <t>Camas Instaladas</t>
    </r>
    <r>
      <rPr>
        <vertAlign val="superscript"/>
        <sz val="8"/>
        <color rgb="FF31849B"/>
        <rFont val="Montserrat"/>
      </rPr>
      <t>1</t>
    </r>
  </si>
  <si>
    <r>
      <t>Camas funcionantes</t>
    </r>
    <r>
      <rPr>
        <vertAlign val="superscript"/>
        <sz val="8"/>
        <color rgb="FF31849B"/>
        <rFont val="Montserrat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</si>
  <si>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</si>
  <si>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</si>
  <si>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</si>
  <si>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</si>
  <si>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</si>
  <si>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</si>
  <si>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</si>
  <si>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</si>
  <si>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</si>
  <si>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</si>
  <si>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</si>
  <si>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</si>
  <si>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</si>
  <si>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</si>
  <si>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</si>
  <si>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</si>
  <si>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</si>
  <si>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</si>
  <si>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</si>
  <si>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</si>
  <si>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</si>
  <si>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</si>
  <si>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</si>
  <si>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"/>
      </rPr>
      <t xml:space="preserve"> 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</si>
  <si>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</si>
  <si>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</si>
  <si>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</si>
  <si>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</si>
  <si>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</si>
  <si>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</si>
  <si>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</si>
  <si>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</si>
  <si>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</si>
  <si>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</si>
  <si>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Fuente: SIAE</t>
  </si>
  <si>
    <t>OTROS EQUIPOS</t>
  </si>
  <si>
    <t>Arco Multifuncional Rx</t>
  </si>
  <si>
    <t>Equipo Radioquirúrgico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</si>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</sst>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"/>
    </font>
    <font>
      <sz val="9"/>
      <color rgb="FF7F7F7F"/>
      <name val="Montserrat"/>
    </font>
    <font>
      <i/>
      <sz val="8"/>
      <color rgb="FF7F7F7F"/>
      <name val="Montserrat"/>
    </font>
    <font>
      <sz val="10"/>
      <color theme="1"/>
      <name val="Montserrat"/>
    </font>
    <font>
      <sz val="9"/>
      <color rgb="FF3898B2"/>
      <name val="Montserrat"/>
    </font>
    <font>
      <b/>
      <sz val="9"/>
      <color rgb="FF3898B2"/>
      <name val="Montserrat"/>
    </font>
    <font>
      <b/>
      <sz val="9"/>
      <color rgb="FF7F7F7F"/>
      <name val="Montserrat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8"/>
      <color rgb="FF7F7F7F"/>
      <name val="Montserrat"/>
    </font>
    <font>
      <sz val="8"/>
      <color rgb="FF31849B"/>
      <name val="Montserrat"/>
    </font>
    <font>
      <b/>
      <sz val="8"/>
      <color rgb="FF31849B"/>
      <name val="Montserrat"/>
    </font>
    <font>
      <b/>
      <sz val="8"/>
      <color rgb="FF7F7F7F"/>
      <name val="Montserrat"/>
    </font>
    <font>
      <i/>
      <sz val="8"/>
      <color theme="1" tint="0.499984740745262"/>
      <name val="Montserrat"/>
    </font>
    <font>
      <sz val="10"/>
      <color rgb="FF595959"/>
      <name val="Montserrat SemiBold"/>
    </font>
    <font>
      <b/>
      <sz val="9"/>
      <color rgb="FF31849B"/>
      <name val="Montserrat SemiBold"/>
    </font>
    <font>
      <b/>
      <sz val="9"/>
      <color rgb="FF7F7F7F"/>
      <name val="Montserrat SemiBold"/>
    </font>
    <font>
      <vertAlign val="superscript"/>
      <sz val="8"/>
      <color rgb="FF31849B"/>
      <name val="Montserrat"/>
    </font>
    <font>
      <b/>
      <sz val="8"/>
      <color rgb="FF7F7F7F"/>
      <name val="Montserrat SemiBold"/>
    </font>
    <font>
      <i/>
      <vertAlign val="superscript"/>
      <sz val="8"/>
      <color rgb="FF7F7F7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justify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/>
    </xf>
    <xf numFmtId="0" fontId="17" fillId="5" borderId="3" xfId="0" applyFont="1" applyFill="1" applyBorder="1" applyAlignment="1">
      <alignment horizontal="justify" vertical="center" wrapText="1"/>
    </xf>
    <xf numFmtId="0" fontId="18" fillId="5" borderId="3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justify" vertical="center" wrapText="1"/>
    </xf>
    <xf numFmtId="3" fontId="8" fillId="4" borderId="2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justify" vertical="center"/>
    </xf>
    <xf numFmtId="17" fontId="17" fillId="5" borderId="2" xfId="0" applyNumberFormat="1" applyFont="1" applyFill="1" applyBorder="1" applyAlignment="1">
      <alignment horizontal="justify" vertical="center"/>
    </xf>
    <xf numFmtId="0" fontId="21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3" fontId="20" fillId="0" borderId="2" xfId="0" applyNumberFormat="1" applyFont="1" applyBorder="1" applyAlignment="1">
      <alignment horizontal="center" vertical="center" wrapText="1"/>
    </xf>
    <xf numFmtId="3" fontId="20" fillId="2" borderId="2" xfId="0" applyNumberFormat="1" applyFont="1" applyFill="1" applyBorder="1" applyAlignment="1">
      <alignment horizontal="center" vertical="center" wrapText="1"/>
    </xf>
    <xf numFmtId="3" fontId="20" fillId="2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20" fillId="2" borderId="2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left" vertical="center" wrapText="1"/>
    </xf>
    <xf numFmtId="3" fontId="23" fillId="4" borderId="2" xfId="0" applyNumberFormat="1" applyFont="1" applyFill="1" applyBorder="1" applyAlignment="1">
      <alignment horizontal="center" vertical="center" wrapText="1"/>
    </xf>
    <xf numFmtId="3" fontId="23" fillId="4" borderId="2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24" fillId="0" borderId="0" xfId="0" applyFont="1"/>
    <xf numFmtId="49" fontId="7" fillId="6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49" fontId="0" fillId="0" borderId="5" xfId="0" applyNumberFormat="1" applyBorder="1"/>
    <xf numFmtId="3" fontId="0" fillId="0" borderId="5" xfId="0" applyNumberFormat="1" applyFon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3" fontId="7" fillId="0" borderId="5" xfId="0" applyNumberFormat="1" applyFont="1" applyBorder="1"/>
    <xf numFmtId="10" fontId="7" fillId="0" borderId="5" xfId="0" applyNumberFormat="1" applyFont="1" applyBorder="1"/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justify" vertical="center" wrapText="1"/>
    </xf>
    <xf numFmtId="3" fontId="27" fillId="4" borderId="2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right" vertical="center" wrapText="1"/>
    </xf>
    <xf numFmtId="0" fontId="21" fillId="0" borderId="2" xfId="0" applyFont="1" applyBorder="1" applyAlignment="1">
      <alignment horizontal="justify" vertical="center" wrapText="1"/>
    </xf>
    <xf numFmtId="0" fontId="20" fillId="0" borderId="2" xfId="0" applyFont="1" applyBorder="1" applyAlignment="1">
      <alignment horizontal="right" vertical="center" wrapText="1"/>
    </xf>
    <xf numFmtId="0" fontId="25" fillId="5" borderId="2" xfId="0" applyFont="1" applyFill="1" applyBorder="1" applyAlignment="1">
      <alignment horizontal="justify" vertical="center" wrapText="1"/>
    </xf>
    <xf numFmtId="0" fontId="29" fillId="5" borderId="2" xfId="0" applyFont="1" applyFill="1" applyBorder="1" applyAlignment="1">
      <alignment horizontal="right" vertical="center" wrapText="1"/>
    </xf>
    <xf numFmtId="0" fontId="25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0" sqref="A10:G10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sqref="A1:D62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31077</v>
      </c>
      <c r="C2"/>
      <c r="D2"/>
    </row>
    <row r="3" spans="1:4" ht="29.4" thickBot="1" x14ac:dyDescent="0.35">
      <c r="A3" s="14" t="s">
        <v>5</v>
      </c>
      <c r="B3" s="15">
        <v>4.83</v>
      </c>
      <c r="C3"/>
      <c r="D3"/>
    </row>
    <row r="4" spans="1:4" ht="15" thickBot="1" x14ac:dyDescent="0.35">
      <c r="A4" s="14" t="s">
        <v>6</v>
      </c>
      <c r="B4" s="15">
        <v>1.1658999999999999</v>
      </c>
      <c r="C4"/>
      <c r="D4"/>
    </row>
    <row r="5" spans="1:4" ht="29.4" thickBot="1" x14ac:dyDescent="0.35">
      <c r="A5" s="14" t="s">
        <v>7</v>
      </c>
      <c r="B5" s="16">
        <v>31046</v>
      </c>
      <c r="C5"/>
      <c r="D5"/>
    </row>
    <row r="6" spans="1:4" ht="29.4" thickBot="1" x14ac:dyDescent="0.35">
      <c r="A6" s="14" t="s">
        <v>8</v>
      </c>
      <c r="B6" s="16">
        <v>18180</v>
      </c>
      <c r="C6"/>
      <c r="D6"/>
    </row>
    <row r="7" spans="1:4" ht="29.4" thickBot="1" x14ac:dyDescent="0.35">
      <c r="A7" s="14" t="s">
        <v>9</v>
      </c>
      <c r="B7" s="16">
        <v>201210</v>
      </c>
      <c r="C7"/>
      <c r="D7"/>
    </row>
    <row r="8" spans="1:4" ht="29.4" thickBot="1" x14ac:dyDescent="0.35">
      <c r="A8" s="14" t="s">
        <v>10</v>
      </c>
      <c r="B8" s="17">
        <v>9.3399999999999997E-2</v>
      </c>
      <c r="C8"/>
      <c r="D8"/>
    </row>
    <row r="9" spans="1:4" ht="43.8" thickBot="1" x14ac:dyDescent="0.35">
      <c r="A9" s="14" t="s">
        <v>11</v>
      </c>
      <c r="B9" s="16">
        <v>110023</v>
      </c>
      <c r="C9"/>
      <c r="D9"/>
    </row>
    <row r="10" spans="1:4" ht="101.4" thickBot="1" x14ac:dyDescent="0.35">
      <c r="A10" s="14" t="s">
        <v>12</v>
      </c>
      <c r="B10" s="16">
        <v>10938</v>
      </c>
      <c r="C10"/>
      <c r="D10"/>
    </row>
    <row r="11" spans="1:4" ht="101.4" thickBot="1" x14ac:dyDescent="0.35">
      <c r="A11" s="14" t="s">
        <v>13</v>
      </c>
      <c r="B11" s="16">
        <v>2660</v>
      </c>
      <c r="C11"/>
      <c r="D11"/>
    </row>
    <row r="12" spans="1:4" ht="15" thickBot="1" x14ac:dyDescent="0.35">
      <c r="A12" s="14" t="s">
        <v>14</v>
      </c>
      <c r="B12" s="16">
        <v>1524</v>
      </c>
      <c r="C12"/>
      <c r="D12"/>
    </row>
    <row r="13" spans="1:4" ht="15" thickBot="1" x14ac:dyDescent="0.35">
      <c r="A13" s="14" t="s">
        <v>15</v>
      </c>
      <c r="B13" s="17">
        <v>0.23949999999999999</v>
      </c>
      <c r="C13"/>
      <c r="D13"/>
    </row>
    <row r="14" spans="1:4" x14ac:dyDescent="0.3">
      <c r="A14" s="18"/>
      <c r="B14"/>
      <c r="C14"/>
      <c r="D14"/>
    </row>
    <row r="15" spans="1:4" x14ac:dyDescent="0.3">
      <c r="A15" s="18"/>
      <c r="B15"/>
      <c r="C15"/>
      <c r="D15"/>
    </row>
    <row r="16" spans="1:4" ht="97.2" x14ac:dyDescent="0.3">
      <c r="A16" s="11" t="s">
        <v>16</v>
      </c>
      <c r="B16"/>
      <c r="C16"/>
      <c r="D16"/>
    </row>
    <row r="17" spans="1:4" ht="15" thickBot="1" x14ac:dyDescent="0.35">
      <c r="A17" s="19" t="s">
        <v>17</v>
      </c>
      <c r="B17" s="20">
        <v>23578</v>
      </c>
      <c r="C17"/>
      <c r="D17"/>
    </row>
    <row r="18" spans="1:4" ht="15" thickBot="1" x14ac:dyDescent="0.35">
      <c r="A18" s="21" t="s">
        <v>18</v>
      </c>
      <c r="B18" s="20">
        <v>59148</v>
      </c>
      <c r="C18"/>
      <c r="D18"/>
    </row>
    <row r="19" spans="1:4" ht="28.8" x14ac:dyDescent="0.3">
      <c r="A19" s="22" t="s">
        <v>19</v>
      </c>
      <c r="B19" s="23">
        <v>298128</v>
      </c>
      <c r="C19"/>
      <c r="D19"/>
    </row>
    <row r="20" spans="1:4" ht="16.2" x14ac:dyDescent="0.3">
      <c r="A20" s="11"/>
      <c r="B20"/>
      <c r="C20"/>
      <c r="D20"/>
    </row>
    <row r="21" spans="1:4" ht="33" thickBot="1" x14ac:dyDescent="0.35">
      <c r="A21" s="11" t="s">
        <v>20</v>
      </c>
      <c r="B21"/>
      <c r="C21"/>
      <c r="D21"/>
    </row>
    <row r="22" spans="1:4" ht="29.4" thickBot="1" x14ac:dyDescent="0.35">
      <c r="A22" s="24" t="s">
        <v>21</v>
      </c>
      <c r="B22" s="13">
        <v>459267</v>
      </c>
      <c r="C22"/>
      <c r="D22"/>
    </row>
    <row r="23" spans="1:4" ht="29.4" thickBot="1" x14ac:dyDescent="0.35">
      <c r="A23" s="25" t="s">
        <v>22</v>
      </c>
      <c r="B23" s="16">
        <v>1098192</v>
      </c>
      <c r="C23"/>
      <c r="D23"/>
    </row>
    <row r="24" spans="1:4" ht="101.4" thickBot="1" x14ac:dyDescent="0.35">
      <c r="A24" s="25" t="s">
        <v>23</v>
      </c>
      <c r="B24" s="15">
        <v>53.95</v>
      </c>
      <c r="C24"/>
      <c r="D24"/>
    </row>
    <row r="25" spans="1:4" ht="43.8" thickBot="1" x14ac:dyDescent="0.35">
      <c r="A25" s="25" t="s">
        <v>24</v>
      </c>
      <c r="B25" s="15">
        <v>2.39</v>
      </c>
      <c r="C25"/>
      <c r="D25"/>
    </row>
    <row r="26" spans="1:4" ht="15" thickBot="1" x14ac:dyDescent="0.35">
      <c r="A26" s="26" t="s">
        <v>25</v>
      </c>
      <c r="B26" s="27">
        <v>1557459</v>
      </c>
      <c r="C26"/>
      <c r="D26"/>
    </row>
    <row r="27" spans="1:4" ht="16.2" x14ac:dyDescent="0.3">
      <c r="A27" s="11"/>
      <c r="B27"/>
      <c r="C27"/>
      <c r="D27"/>
    </row>
    <row r="28" spans="1:4" ht="113.4" x14ac:dyDescent="0.3">
      <c r="A28" s="11" t="s">
        <v>26</v>
      </c>
      <c r="B28"/>
      <c r="C28"/>
      <c r="D28"/>
    </row>
    <row r="29" spans="1:4" ht="43.8" thickBot="1" x14ac:dyDescent="0.35">
      <c r="A29" s="28" t="s">
        <v>27</v>
      </c>
      <c r="B29" s="20">
        <v>97587</v>
      </c>
      <c r="C29"/>
      <c r="D29"/>
    </row>
    <row r="30" spans="1:4" ht="43.2" x14ac:dyDescent="0.3">
      <c r="A30" s="29" t="s">
        <v>28</v>
      </c>
      <c r="B30" s="23">
        <v>6453</v>
      </c>
      <c r="C30"/>
      <c r="D30"/>
    </row>
    <row r="31" spans="1:4" ht="16.2" x14ac:dyDescent="0.3">
      <c r="A31" s="11"/>
      <c r="B31"/>
      <c r="C31"/>
      <c r="D31"/>
    </row>
    <row r="32" spans="1:4" x14ac:dyDescent="0.3">
      <c r="A32"/>
      <c r="B32"/>
      <c r="C32"/>
      <c r="D32"/>
    </row>
    <row r="33" spans="1:4" ht="16.2" x14ac:dyDescent="0.3">
      <c r="A33" s="30"/>
      <c r="B33"/>
      <c r="C33"/>
      <c r="D33"/>
    </row>
    <row r="34" spans="1:4" ht="32.4" x14ac:dyDescent="0.3">
      <c r="A34" s="11" t="s">
        <v>29</v>
      </c>
      <c r="B34"/>
      <c r="C34"/>
      <c r="D34"/>
    </row>
    <row r="35" spans="1:4" ht="29.4" thickBot="1" x14ac:dyDescent="0.35">
      <c r="A35" s="31"/>
      <c r="B35" s="32" t="s">
        <v>30</v>
      </c>
      <c r="C35" s="32" t="s">
        <v>5</v>
      </c>
      <c r="D35" s="32" t="s">
        <v>6</v>
      </c>
    </row>
    <row r="36" spans="1:4" ht="29.4" thickBot="1" x14ac:dyDescent="0.35">
      <c r="A36" s="19" t="s">
        <v>31</v>
      </c>
      <c r="B36" s="33">
        <v>17462</v>
      </c>
      <c r="C36" s="34">
        <v>5.46</v>
      </c>
      <c r="D36" s="35">
        <v>0.86309999999999998</v>
      </c>
    </row>
    <row r="37" spans="1:4" ht="28.8" x14ac:dyDescent="0.3">
      <c r="A37" s="36" t="s">
        <v>32</v>
      </c>
      <c r="B37" s="37">
        <v>13615</v>
      </c>
      <c r="C37" s="38">
        <v>4.03</v>
      </c>
      <c r="D37" s="39">
        <v>1.5542</v>
      </c>
    </row>
    <row r="38" spans="1:4" ht="16.2" x14ac:dyDescent="0.3">
      <c r="A38" s="11"/>
      <c r="B38"/>
      <c r="C38"/>
      <c r="D38"/>
    </row>
    <row r="39" spans="1:4" ht="32.4" x14ac:dyDescent="0.3">
      <c r="A39" s="11" t="s">
        <v>33</v>
      </c>
      <c r="B39"/>
      <c r="C39"/>
      <c r="D39"/>
    </row>
    <row r="40" spans="1:4" ht="16.8" thickBot="1" x14ac:dyDescent="0.35">
      <c r="A40" s="40"/>
      <c r="B40"/>
      <c r="C40"/>
      <c r="D40"/>
    </row>
    <row r="41" spans="1:4" ht="29.4" thickBot="1" x14ac:dyDescent="0.35">
      <c r="A41" s="12" t="s">
        <v>34</v>
      </c>
      <c r="B41" s="41">
        <v>8</v>
      </c>
      <c r="C41"/>
      <c r="D41"/>
    </row>
    <row r="42" spans="1:4" ht="29.4" thickBot="1" x14ac:dyDescent="0.35">
      <c r="A42" s="14" t="s">
        <v>35</v>
      </c>
      <c r="B42" s="42">
        <v>994</v>
      </c>
      <c r="C42"/>
      <c r="D42"/>
    </row>
    <row r="43" spans="1:4" ht="29.4" thickBot="1" x14ac:dyDescent="0.35">
      <c r="A43" s="14" t="s">
        <v>36</v>
      </c>
      <c r="B43" s="43">
        <v>2293</v>
      </c>
      <c r="C43"/>
      <c r="D43"/>
    </row>
    <row r="44" spans="1:4" ht="29.4" thickBot="1" x14ac:dyDescent="0.35">
      <c r="A44" s="14" t="s">
        <v>37</v>
      </c>
      <c r="B44" s="42">
        <v>900</v>
      </c>
      <c r="C44"/>
      <c r="D44"/>
    </row>
    <row r="45" spans="1:4" ht="15" thickBot="1" x14ac:dyDescent="0.35">
      <c r="A45" s="14" t="s">
        <v>38</v>
      </c>
      <c r="B45" s="42">
        <v>336</v>
      </c>
      <c r="C45"/>
      <c r="D45"/>
    </row>
    <row r="46" spans="1:4" ht="16.8" thickBot="1" x14ac:dyDescent="0.35">
      <c r="A46" s="44" t="s">
        <v>25</v>
      </c>
      <c r="B46" s="45">
        <v>4531</v>
      </c>
      <c r="C46"/>
      <c r="D46"/>
    </row>
    <row r="47" spans="1:4" ht="16.2" x14ac:dyDescent="0.3">
      <c r="A47" s="40"/>
      <c r="B47"/>
      <c r="C47"/>
      <c r="D47"/>
    </row>
    <row r="48" spans="1:4" ht="64.8" x14ac:dyDescent="0.3">
      <c r="A48" s="11" t="s">
        <v>39</v>
      </c>
      <c r="B48"/>
      <c r="C48"/>
      <c r="D48"/>
    </row>
    <row r="49" spans="1:4" ht="29.4" thickBot="1" x14ac:dyDescent="0.35">
      <c r="A49" s="19" t="s">
        <v>40</v>
      </c>
      <c r="B49" s="46" t="s">
        <v>41</v>
      </c>
      <c r="C49"/>
      <c r="D49"/>
    </row>
    <row r="50" spans="1:4" ht="24" x14ac:dyDescent="0.3">
      <c r="A50" s="48" t="s">
        <v>42</v>
      </c>
      <c r="B50" s="47" t="s">
        <v>43</v>
      </c>
      <c r="C50"/>
      <c r="D50"/>
    </row>
    <row r="51" spans="1:4" ht="24.6" thickBot="1" x14ac:dyDescent="0.35">
      <c r="A51" s="49"/>
      <c r="B51" s="46" t="s">
        <v>44</v>
      </c>
      <c r="C51"/>
      <c r="D51"/>
    </row>
    <row r="52" spans="1:4" ht="29.4" thickBot="1" x14ac:dyDescent="0.35">
      <c r="A52" s="19" t="s">
        <v>45</v>
      </c>
      <c r="B52" s="46" t="s">
        <v>46</v>
      </c>
      <c r="C52"/>
      <c r="D52"/>
    </row>
    <row r="53" spans="1:4" ht="43.8" thickBot="1" x14ac:dyDescent="0.35">
      <c r="A53" s="21" t="s">
        <v>47</v>
      </c>
      <c r="B53" s="46" t="s">
        <v>48</v>
      </c>
      <c r="C53"/>
      <c r="D53"/>
    </row>
    <row r="54" spans="1:4" ht="36" x14ac:dyDescent="0.3">
      <c r="A54" s="51" t="s">
        <v>49</v>
      </c>
      <c r="B54" s="47" t="s">
        <v>50</v>
      </c>
      <c r="C54"/>
      <c r="D54"/>
    </row>
    <row r="55" spans="1:4" ht="36" x14ac:dyDescent="0.3">
      <c r="A55" s="50"/>
      <c r="B55" s="47" t="s">
        <v>51</v>
      </c>
      <c r="C55"/>
      <c r="D55"/>
    </row>
    <row r="56" spans="1:4" ht="36" x14ac:dyDescent="0.3">
      <c r="A56" s="50"/>
      <c r="B56" s="47" t="s">
        <v>52</v>
      </c>
      <c r="C56"/>
      <c r="D56"/>
    </row>
    <row r="57" spans="1:4" ht="16.2" x14ac:dyDescent="0.3">
      <c r="A57" s="11"/>
      <c r="B57"/>
      <c r="C57"/>
      <c r="D57"/>
    </row>
    <row r="58" spans="1:4" ht="33" thickBot="1" x14ac:dyDescent="0.35">
      <c r="A58" s="11" t="s">
        <v>53</v>
      </c>
      <c r="B58"/>
      <c r="C58"/>
      <c r="D58"/>
    </row>
    <row r="59" spans="1:4" ht="43.8" thickBot="1" x14ac:dyDescent="0.35">
      <c r="A59" s="12" t="s">
        <v>54</v>
      </c>
      <c r="B59" s="52">
        <v>412</v>
      </c>
      <c r="C59"/>
      <c r="D59"/>
    </row>
    <row r="60" spans="1:4" ht="43.8" thickBot="1" x14ac:dyDescent="0.35">
      <c r="A60" s="14" t="s">
        <v>55</v>
      </c>
      <c r="B60" s="53">
        <v>10</v>
      </c>
      <c r="C60"/>
      <c r="D60"/>
    </row>
    <row r="61" spans="1:4" ht="43.8" thickBot="1" x14ac:dyDescent="0.35">
      <c r="A61" s="14" t="s">
        <v>56</v>
      </c>
      <c r="B61" s="53">
        <v>823</v>
      </c>
      <c r="C61"/>
      <c r="D61"/>
    </row>
    <row r="62" spans="1:4" ht="16.2" x14ac:dyDescent="0.3">
      <c r="A62" s="40"/>
      <c r="B62"/>
      <c r="C62"/>
      <c r="D62"/>
    </row>
  </sheetData>
  <mergeCells count="2">
    <mergeCell ref="A50:A51"/>
    <mergeCell ref="A54:A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7" workbookViewId="0">
      <selection activeCell="F29" sqref="F29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7" ht="15" thickBot="1" x14ac:dyDescent="0.35">
      <c r="A1" s="68" t="s">
        <v>57</v>
      </c>
      <c r="B1" s="68"/>
      <c r="C1" s="68"/>
      <c r="D1" s="68"/>
      <c r="E1" s="68"/>
      <c r="F1" s="68"/>
      <c r="G1" s="68"/>
    </row>
    <row r="2" spans="1:7" ht="15" thickBot="1" x14ac:dyDescent="0.35">
      <c r="A2" s="54" t="s">
        <v>58</v>
      </c>
      <c r="B2" s="55" t="s">
        <v>59</v>
      </c>
      <c r="C2" s="56">
        <v>42064</v>
      </c>
      <c r="D2" s="55" t="s">
        <v>60</v>
      </c>
      <c r="E2" s="55" t="s">
        <v>61</v>
      </c>
      <c r="F2" s="55" t="s">
        <v>62</v>
      </c>
      <c r="G2" s="55" t="s">
        <v>25</v>
      </c>
    </row>
    <row r="3" spans="1:7" ht="15" thickBot="1" x14ac:dyDescent="0.35">
      <c r="A3" s="57" t="s">
        <v>63</v>
      </c>
      <c r="B3" s="58">
        <v>14</v>
      </c>
      <c r="C3" s="59">
        <v>115</v>
      </c>
      <c r="D3" s="60">
        <v>16702</v>
      </c>
      <c r="E3" s="61">
        <v>2189</v>
      </c>
      <c r="F3" s="58">
        <v>879</v>
      </c>
      <c r="G3" s="62">
        <v>19899</v>
      </c>
    </row>
    <row r="4" spans="1:7" ht="24.6" thickBot="1" x14ac:dyDescent="0.35">
      <c r="A4" s="57" t="s">
        <v>64</v>
      </c>
      <c r="B4" s="58">
        <v>440</v>
      </c>
      <c r="C4" s="61">
        <v>1942</v>
      </c>
      <c r="D4" s="60">
        <v>15840</v>
      </c>
      <c r="E4" s="61">
        <v>3929</v>
      </c>
      <c r="F4" s="60">
        <v>1978</v>
      </c>
      <c r="G4" s="62">
        <v>24129</v>
      </c>
    </row>
    <row r="5" spans="1:7" ht="15" thickBot="1" x14ac:dyDescent="0.35">
      <c r="A5" s="57" t="s">
        <v>65</v>
      </c>
      <c r="B5" s="58">
        <v>846</v>
      </c>
      <c r="C5" s="61">
        <v>6258</v>
      </c>
      <c r="D5" s="60">
        <v>27918</v>
      </c>
      <c r="E5" s="61">
        <v>4820</v>
      </c>
      <c r="F5" s="60">
        <v>2305</v>
      </c>
      <c r="G5" s="62">
        <v>42147</v>
      </c>
    </row>
    <row r="6" spans="1:7" ht="24.6" thickBot="1" x14ac:dyDescent="0.35">
      <c r="A6" s="57" t="s">
        <v>66</v>
      </c>
      <c r="B6" s="58">
        <v>169</v>
      </c>
      <c r="C6" s="61">
        <v>1072</v>
      </c>
      <c r="D6" s="60">
        <v>9138</v>
      </c>
      <c r="E6" s="61">
        <v>2280</v>
      </c>
      <c r="F6" s="60">
        <v>1094</v>
      </c>
      <c r="G6" s="62">
        <v>13753</v>
      </c>
    </row>
    <row r="7" spans="1:7" ht="15" thickBot="1" x14ac:dyDescent="0.35">
      <c r="A7" s="57" t="s">
        <v>67</v>
      </c>
      <c r="B7" s="58">
        <v>177</v>
      </c>
      <c r="C7" s="61">
        <v>1045</v>
      </c>
      <c r="D7" s="60">
        <v>9816</v>
      </c>
      <c r="E7" s="61">
        <v>1808</v>
      </c>
      <c r="F7" s="58">
        <v>694</v>
      </c>
      <c r="G7" s="62">
        <v>13540</v>
      </c>
    </row>
    <row r="8" spans="1:7" ht="24.6" thickBot="1" x14ac:dyDescent="0.35">
      <c r="A8" s="57" t="s">
        <v>68</v>
      </c>
      <c r="B8" s="58">
        <v>208</v>
      </c>
      <c r="C8" s="61">
        <v>1040</v>
      </c>
      <c r="D8" s="60">
        <v>8700</v>
      </c>
      <c r="E8" s="61">
        <v>1870</v>
      </c>
      <c r="F8" s="60">
        <v>1186</v>
      </c>
      <c r="G8" s="62">
        <v>13004</v>
      </c>
    </row>
    <row r="9" spans="1:7" ht="15" thickBot="1" x14ac:dyDescent="0.35">
      <c r="A9" s="57" t="s">
        <v>69</v>
      </c>
      <c r="B9" s="63"/>
      <c r="C9" s="59">
        <v>55</v>
      </c>
      <c r="D9" s="60">
        <v>8706</v>
      </c>
      <c r="E9" s="61">
        <v>1667</v>
      </c>
      <c r="F9" s="58">
        <v>803</v>
      </c>
      <c r="G9" s="62">
        <v>11231</v>
      </c>
    </row>
    <row r="10" spans="1:7" ht="24.6" thickBot="1" x14ac:dyDescent="0.35">
      <c r="A10" s="57" t="s">
        <v>70</v>
      </c>
      <c r="B10" s="58">
        <v>36</v>
      </c>
      <c r="C10" s="59">
        <v>141</v>
      </c>
      <c r="D10" s="60">
        <v>1314</v>
      </c>
      <c r="E10" s="59">
        <v>339</v>
      </c>
      <c r="F10" s="58">
        <v>193</v>
      </c>
      <c r="G10" s="62">
        <v>2023</v>
      </c>
    </row>
    <row r="11" spans="1:7" ht="36.6" thickBot="1" x14ac:dyDescent="0.35">
      <c r="A11" s="57" t="s">
        <v>71</v>
      </c>
      <c r="B11" s="58">
        <v>463</v>
      </c>
      <c r="C11" s="61">
        <v>2342</v>
      </c>
      <c r="D11" s="60">
        <v>12434</v>
      </c>
      <c r="E11" s="61">
        <v>2693</v>
      </c>
      <c r="F11" s="60">
        <v>1099</v>
      </c>
      <c r="G11" s="62">
        <v>19031</v>
      </c>
    </row>
    <row r="12" spans="1:7" ht="24.6" thickBot="1" x14ac:dyDescent="0.35">
      <c r="A12" s="57" t="s">
        <v>72</v>
      </c>
      <c r="B12" s="58">
        <v>450</v>
      </c>
      <c r="C12" s="61">
        <v>2175</v>
      </c>
      <c r="D12" s="60">
        <v>13176</v>
      </c>
      <c r="E12" s="61">
        <v>3924</v>
      </c>
      <c r="F12" s="60">
        <v>1526</v>
      </c>
      <c r="G12" s="62">
        <v>21251</v>
      </c>
    </row>
    <row r="13" spans="1:7" ht="15" thickBot="1" x14ac:dyDescent="0.35">
      <c r="A13" s="57" t="s">
        <v>73</v>
      </c>
      <c r="B13" s="58">
        <v>222</v>
      </c>
      <c r="C13" s="61">
        <v>1054</v>
      </c>
      <c r="D13" s="60">
        <v>12709</v>
      </c>
      <c r="E13" s="61">
        <v>1713</v>
      </c>
      <c r="F13" s="58">
        <v>736</v>
      </c>
      <c r="G13" s="62">
        <v>16434</v>
      </c>
    </row>
    <row r="14" spans="1:7" ht="24.6" thickBot="1" x14ac:dyDescent="0.35">
      <c r="A14" s="57" t="s">
        <v>74</v>
      </c>
      <c r="B14" s="58">
        <v>325</v>
      </c>
      <c r="C14" s="61">
        <v>1627</v>
      </c>
      <c r="D14" s="60">
        <v>23258</v>
      </c>
      <c r="E14" s="61">
        <v>3675</v>
      </c>
      <c r="F14" s="60">
        <v>1226</v>
      </c>
      <c r="G14" s="62">
        <v>30111</v>
      </c>
    </row>
    <row r="15" spans="1:7" ht="15" thickBot="1" x14ac:dyDescent="0.35">
      <c r="A15" s="57" t="s">
        <v>75</v>
      </c>
      <c r="B15" s="58">
        <v>554</v>
      </c>
      <c r="C15" s="61">
        <v>3034</v>
      </c>
      <c r="D15" s="60">
        <v>21172</v>
      </c>
      <c r="E15" s="61">
        <v>2155</v>
      </c>
      <c r="F15" s="58">
        <v>786</v>
      </c>
      <c r="G15" s="62">
        <v>27701</v>
      </c>
    </row>
    <row r="16" spans="1:7" ht="15" thickBot="1" x14ac:dyDescent="0.35">
      <c r="A16" s="57" t="s">
        <v>76</v>
      </c>
      <c r="B16" s="58">
        <v>891</v>
      </c>
      <c r="C16" s="61">
        <v>4927</v>
      </c>
      <c r="D16" s="60">
        <v>25541</v>
      </c>
      <c r="E16" s="61">
        <v>3603</v>
      </c>
      <c r="F16" s="60">
        <v>1421</v>
      </c>
      <c r="G16" s="62">
        <v>36383</v>
      </c>
    </row>
    <row r="17" spans="1:7" ht="15" thickBot="1" x14ac:dyDescent="0.35">
      <c r="A17" s="57" t="s">
        <v>77</v>
      </c>
      <c r="B17" s="58">
        <v>143</v>
      </c>
      <c r="C17" s="59">
        <v>812</v>
      </c>
      <c r="D17" s="60">
        <v>6875</v>
      </c>
      <c r="E17" s="61">
        <v>1370</v>
      </c>
      <c r="F17" s="58">
        <v>544</v>
      </c>
      <c r="G17" s="62">
        <v>9744</v>
      </c>
    </row>
    <row r="18" spans="1:7" ht="24.6" thickBot="1" x14ac:dyDescent="0.35">
      <c r="A18" s="57" t="s">
        <v>78</v>
      </c>
      <c r="B18" s="58">
        <v>211</v>
      </c>
      <c r="C18" s="61">
        <v>1149</v>
      </c>
      <c r="D18" s="60">
        <v>7840</v>
      </c>
      <c r="E18" s="61">
        <v>1929</v>
      </c>
      <c r="F18" s="60">
        <v>1451</v>
      </c>
      <c r="G18" s="62">
        <v>12580</v>
      </c>
    </row>
    <row r="19" spans="1:7" ht="24.6" thickBot="1" x14ac:dyDescent="0.35">
      <c r="A19" s="57" t="s">
        <v>79</v>
      </c>
      <c r="B19" s="58">
        <v>244</v>
      </c>
      <c r="C19" s="61">
        <v>1384</v>
      </c>
      <c r="D19" s="60">
        <v>12442</v>
      </c>
      <c r="E19" s="61">
        <v>2904</v>
      </c>
      <c r="F19" s="60">
        <v>1112</v>
      </c>
      <c r="G19" s="62">
        <v>18086</v>
      </c>
    </row>
    <row r="20" spans="1:7" ht="24.6" thickBot="1" x14ac:dyDescent="0.35">
      <c r="A20" s="57" t="s">
        <v>80</v>
      </c>
      <c r="B20" s="58">
        <v>260</v>
      </c>
      <c r="C20" s="61">
        <v>1421</v>
      </c>
      <c r="D20" s="60">
        <v>19918</v>
      </c>
      <c r="E20" s="61">
        <v>2680</v>
      </c>
      <c r="F20" s="60">
        <v>1089</v>
      </c>
      <c r="G20" s="62">
        <v>25368</v>
      </c>
    </row>
    <row r="21" spans="1:7" ht="36.6" thickBot="1" x14ac:dyDescent="0.35">
      <c r="A21" s="57" t="s">
        <v>81</v>
      </c>
      <c r="B21" s="58">
        <v>322</v>
      </c>
      <c r="C21" s="61">
        <v>1676</v>
      </c>
      <c r="D21" s="60">
        <v>15248</v>
      </c>
      <c r="E21" s="61">
        <v>2954</v>
      </c>
      <c r="F21" s="60">
        <v>1487</v>
      </c>
      <c r="G21" s="62">
        <v>21687</v>
      </c>
    </row>
    <row r="22" spans="1:7" ht="24.6" thickBot="1" x14ac:dyDescent="0.35">
      <c r="A22" s="57" t="s">
        <v>82</v>
      </c>
      <c r="B22" s="58">
        <v>655</v>
      </c>
      <c r="C22" s="61">
        <v>3790</v>
      </c>
      <c r="D22" s="60">
        <v>23323</v>
      </c>
      <c r="E22" s="61">
        <v>6022</v>
      </c>
      <c r="F22" s="60">
        <v>2349</v>
      </c>
      <c r="G22" s="62">
        <v>36139</v>
      </c>
    </row>
    <row r="23" spans="1:7" ht="15" thickBot="1" x14ac:dyDescent="0.35">
      <c r="A23" s="57" t="s">
        <v>83</v>
      </c>
      <c r="B23" s="58">
        <v>284</v>
      </c>
      <c r="C23" s="61">
        <v>1460</v>
      </c>
      <c r="D23" s="60">
        <v>18516</v>
      </c>
      <c r="E23" s="61">
        <v>2684</v>
      </c>
      <c r="F23" s="60">
        <v>1075</v>
      </c>
      <c r="G23" s="62">
        <v>24019</v>
      </c>
    </row>
    <row r="24" spans="1:7" ht="24.6" thickBot="1" x14ac:dyDescent="0.35">
      <c r="A24" s="57" t="s">
        <v>84</v>
      </c>
      <c r="B24" s="58">
        <v>289</v>
      </c>
      <c r="C24" s="61">
        <v>1478</v>
      </c>
      <c r="D24" s="60">
        <v>9257</v>
      </c>
      <c r="E24" s="61">
        <v>1448</v>
      </c>
      <c r="F24" s="60">
        <v>1046</v>
      </c>
      <c r="G24" s="62">
        <v>13518</v>
      </c>
    </row>
    <row r="25" spans="1:7" ht="24.6" thickBot="1" x14ac:dyDescent="0.35">
      <c r="A25" s="57" t="s">
        <v>85</v>
      </c>
      <c r="B25" s="58">
        <v>211</v>
      </c>
      <c r="C25" s="61">
        <v>1097</v>
      </c>
      <c r="D25" s="60">
        <v>8579</v>
      </c>
      <c r="E25" s="61">
        <v>1636</v>
      </c>
      <c r="F25" s="58">
        <v>869</v>
      </c>
      <c r="G25" s="62">
        <v>12392</v>
      </c>
    </row>
    <row r="26" spans="1:7" ht="36.6" thickBot="1" x14ac:dyDescent="0.35">
      <c r="A26" s="57" t="s">
        <v>86</v>
      </c>
      <c r="B26" s="58">
        <v>2</v>
      </c>
      <c r="C26" s="59">
        <v>5</v>
      </c>
      <c r="D26" s="58">
        <v>430</v>
      </c>
      <c r="E26" s="59">
        <v>105</v>
      </c>
      <c r="F26" s="58">
        <v>45</v>
      </c>
      <c r="G26" s="64">
        <v>587</v>
      </c>
    </row>
    <row r="27" spans="1:7" ht="15" thickBot="1" x14ac:dyDescent="0.35">
      <c r="A27" s="65" t="s">
        <v>25</v>
      </c>
      <c r="B27" s="66">
        <v>7416</v>
      </c>
      <c r="C27" s="66">
        <v>41099</v>
      </c>
      <c r="D27" s="66">
        <v>328852</v>
      </c>
      <c r="E27" s="66">
        <v>60397</v>
      </c>
      <c r="F27" s="66">
        <v>26993</v>
      </c>
      <c r="G27" s="67">
        <v>464757</v>
      </c>
    </row>
    <row r="28" spans="1:7" x14ac:dyDescent="0.3">
      <c r="A28" s="69" t="s">
        <v>87</v>
      </c>
      <c r="B28"/>
      <c r="C28"/>
      <c r="D28"/>
      <c r="E28"/>
      <c r="F28"/>
      <c r="G28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zoomScale="86" zoomScaleNormal="86" workbookViewId="0">
      <selection activeCell="D20" sqref="D20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70" t="s">
        <v>88</v>
      </c>
      <c r="B1" s="72" t="s">
        <v>93</v>
      </c>
      <c r="C1" s="72" t="s">
        <v>94</v>
      </c>
      <c r="D1" s="72" t="s">
        <v>95</v>
      </c>
      <c r="E1" s="72" t="s">
        <v>96</v>
      </c>
      <c r="F1" s="72" t="s">
        <v>97</v>
      </c>
      <c r="G1" s="72" t="s">
        <v>98</v>
      </c>
      <c r="H1" s="72" t="s">
        <v>99</v>
      </c>
      <c r="I1" s="72" t="s">
        <v>100</v>
      </c>
      <c r="J1" s="72" t="s">
        <v>101</v>
      </c>
      <c r="K1" s="72" t="s">
        <v>102</v>
      </c>
      <c r="L1" s="72" t="s">
        <v>103</v>
      </c>
      <c r="M1" s="72" t="s">
        <v>104</v>
      </c>
      <c r="N1" s="72" t="s">
        <v>105</v>
      </c>
      <c r="O1" s="72" t="s">
        <v>106</v>
      </c>
      <c r="P1" s="72" t="s">
        <v>107</v>
      </c>
      <c r="Q1" s="72" t="s">
        <v>108</v>
      </c>
      <c r="R1" s="72" t="s">
        <v>109</v>
      </c>
      <c r="S1" s="72" t="s">
        <v>110</v>
      </c>
      <c r="T1" s="72" t="s">
        <v>111</v>
      </c>
      <c r="U1" s="72" t="s">
        <v>112</v>
      </c>
      <c r="V1" s="75" t="s">
        <v>25</v>
      </c>
    </row>
    <row r="2" spans="1:22" x14ac:dyDescent="0.3">
      <c r="A2" s="71" t="s">
        <v>89</v>
      </c>
      <c r="B2" s="73">
        <v>6625</v>
      </c>
      <c r="C2" s="73">
        <v>7797</v>
      </c>
      <c r="D2" s="73">
        <v>8692</v>
      </c>
      <c r="E2" s="73">
        <v>9053</v>
      </c>
      <c r="F2" s="73">
        <v>10177</v>
      </c>
      <c r="G2" s="73">
        <v>15055</v>
      </c>
      <c r="H2" s="73">
        <v>19800</v>
      </c>
      <c r="I2" s="73">
        <v>19747</v>
      </c>
      <c r="J2" s="73">
        <v>20617</v>
      </c>
      <c r="K2" s="73">
        <v>20593</v>
      </c>
      <c r="L2" s="73">
        <v>18548</v>
      </c>
      <c r="M2" s="73">
        <v>16734</v>
      </c>
      <c r="N2" s="73">
        <v>14313</v>
      </c>
      <c r="O2" s="73">
        <v>11165</v>
      </c>
      <c r="P2" s="73">
        <v>8219</v>
      </c>
      <c r="Q2" s="73">
        <v>6748</v>
      </c>
      <c r="R2" s="73">
        <v>4550</v>
      </c>
      <c r="S2" s="73">
        <v>2416</v>
      </c>
      <c r="T2" s="73">
        <v>1401</v>
      </c>
      <c r="U2" s="73">
        <v>421</v>
      </c>
      <c r="V2" s="76">
        <f>SUM(B2:U2)</f>
        <v>222671</v>
      </c>
    </row>
    <row r="3" spans="1:22" x14ac:dyDescent="0.3">
      <c r="A3" s="71" t="s">
        <v>90</v>
      </c>
      <c r="B3" s="73">
        <v>6148</v>
      </c>
      <c r="C3" s="73">
        <v>7441</v>
      </c>
      <c r="D3" s="73">
        <v>8301</v>
      </c>
      <c r="E3" s="73">
        <v>8731</v>
      </c>
      <c r="F3" s="73">
        <v>10494</v>
      </c>
      <c r="G3" s="73">
        <v>16509</v>
      </c>
      <c r="H3" s="73">
        <v>20381</v>
      </c>
      <c r="I3" s="73">
        <v>19486</v>
      </c>
      <c r="J3" s="73">
        <v>19781</v>
      </c>
      <c r="K3" s="73">
        <v>19919</v>
      </c>
      <c r="L3" s="73">
        <v>18693</v>
      </c>
      <c r="M3" s="73">
        <v>17717</v>
      </c>
      <c r="N3" s="73">
        <v>16015</v>
      </c>
      <c r="O3" s="73">
        <v>13967</v>
      </c>
      <c r="P3" s="73">
        <v>10943</v>
      </c>
      <c r="Q3" s="73">
        <v>9355</v>
      </c>
      <c r="R3" s="73">
        <v>7469</v>
      </c>
      <c r="S3" s="73">
        <v>5255</v>
      </c>
      <c r="T3" s="73">
        <v>3871</v>
      </c>
      <c r="U3" s="73">
        <v>1610</v>
      </c>
      <c r="V3" s="76">
        <f>SUM(B3:U3)</f>
        <v>242086</v>
      </c>
    </row>
    <row r="4" spans="1:22" x14ac:dyDescent="0.3">
      <c r="A4" s="71" t="s">
        <v>91</v>
      </c>
      <c r="B4" s="74">
        <f>(B2/$V$2)*-1</f>
        <v>-2.9752414997911716E-2</v>
      </c>
      <c r="C4" s="74">
        <f>(C2/$V$2)*-1</f>
        <v>-3.5015785620938517E-2</v>
      </c>
      <c r="D4" s="74">
        <f>(D2/$V$2)*-1</f>
        <v>-3.9035168477260171E-2</v>
      </c>
      <c r="E4" s="74">
        <f>(E2/$V$2)*-1</f>
        <v>-4.0656394411486003E-2</v>
      </c>
      <c r="F4" s="74">
        <f>(F2/$V$2)*-1</f>
        <v>-4.5704200367358123E-2</v>
      </c>
      <c r="G4" s="74">
        <f>(G2/$V$2)*-1</f>
        <v>-6.7610959666952589E-2</v>
      </c>
      <c r="H4" s="74">
        <f>(H2/$V$2)*-1</f>
        <v>-8.8920425201305969E-2</v>
      </c>
      <c r="I4" s="74">
        <f>(I2/$V$2)*-1</f>
        <v>-8.8682405881322673E-2</v>
      </c>
      <c r="J4" s="74">
        <f>(J2/$V$2)*-1</f>
        <v>-9.2589515473501263E-2</v>
      </c>
      <c r="K4" s="74">
        <f>(K2/$V$2)*-1</f>
        <v>-9.248173313992393E-2</v>
      </c>
      <c r="L4" s="74">
        <f>(L2/$V$2)*-1</f>
        <v>-8.329778013302136E-2</v>
      </c>
      <c r="M4" s="74">
        <f>(M2/$V$2)*-1</f>
        <v>-7.5151232086800704E-2</v>
      </c>
      <c r="N4" s="74">
        <f>(N2/$V$2)*-1</f>
        <v>-6.4278689187186475E-2</v>
      </c>
      <c r="O4" s="74">
        <f>(O2/$V$2)*-1</f>
        <v>-5.0141239766291971E-2</v>
      </c>
      <c r="P4" s="74">
        <f>(P2/$V$2)*-1</f>
        <v>-3.691095831967342E-2</v>
      </c>
      <c r="Q4" s="74">
        <f>(Q2/$V$2)*-1</f>
        <v>-3.0304799457495587E-2</v>
      </c>
      <c r="R4" s="74">
        <f>(R2/$V$2)*-1</f>
        <v>-2.0433734074037483E-2</v>
      </c>
      <c r="S4" s="74">
        <f>(S2/$V$2)*-1</f>
        <v>-1.0850088246785617E-2</v>
      </c>
      <c r="T4" s="74">
        <f>(T2/$V$2)*-1</f>
        <v>-6.2917937225772554E-3</v>
      </c>
      <c r="U4" s="74">
        <f>(U2/$V$2)*-1</f>
        <v>-1.8906817681691823E-3</v>
      </c>
      <c r="V4" s="77">
        <f>SUM(B4:U4)</f>
        <v>-0.99999999999999989</v>
      </c>
    </row>
    <row r="5" spans="1:22" x14ac:dyDescent="0.3">
      <c r="A5" s="71" t="s">
        <v>92</v>
      </c>
      <c r="B5" s="74">
        <f>B3/$V$3</f>
        <v>2.5395933676462083E-2</v>
      </c>
      <c r="C5" s="74">
        <f>C3/$V$3</f>
        <v>3.0737010814338706E-2</v>
      </c>
      <c r="D5" s="74">
        <f>D3/$V$3</f>
        <v>3.4289467379361054E-2</v>
      </c>
      <c r="E5" s="74">
        <f>E3/$V$3</f>
        <v>3.6065695661872225E-2</v>
      </c>
      <c r="F5" s="74">
        <f>F3/$V$3</f>
        <v>4.3348231620168043E-2</v>
      </c>
      <c r="G5" s="74">
        <f>G3/$V$3</f>
        <v>6.8194773758085969E-2</v>
      </c>
      <c r="H5" s="74">
        <f>H3/$V$3</f>
        <v>8.4189089827581928E-2</v>
      </c>
      <c r="I5" s="74">
        <f>I3/$V$3</f>
        <v>8.0492056541890067E-2</v>
      </c>
      <c r="J5" s="74">
        <f>J3/$V$3</f>
        <v>8.1710631758961691E-2</v>
      </c>
      <c r="K5" s="74">
        <f>K3/$V$3</f>
        <v>8.2280677114744349E-2</v>
      </c>
      <c r="L5" s="74">
        <f>L3/$V$3</f>
        <v>7.7216361127863647E-2</v>
      </c>
      <c r="M5" s="74">
        <f>M3/$V$3</f>
        <v>7.3184736002908063E-2</v>
      </c>
      <c r="N5" s="74">
        <f>N3/$V$3</f>
        <v>6.615417661492197E-2</v>
      </c>
      <c r="O5" s="74">
        <f>O3/$V$3</f>
        <v>5.7694373074031545E-2</v>
      </c>
      <c r="P5" s="74">
        <f>P3/$V$3</f>
        <v>4.5202944408185522E-2</v>
      </c>
      <c r="Q5" s="74">
        <f>Q3/$V$3</f>
        <v>3.8643292053237278E-2</v>
      </c>
      <c r="R5" s="74">
        <f>R3/$V$3</f>
        <v>3.0852672190874317E-2</v>
      </c>
      <c r="S5" s="74">
        <f>S3/$V$3</f>
        <v>2.1707161917665623E-2</v>
      </c>
      <c r="T5" s="74">
        <f>T3/$V$3</f>
        <v>1.5990185306048264E-2</v>
      </c>
      <c r="U5" s="74">
        <f>U3/$V$3</f>
        <v>6.6505291507976501E-3</v>
      </c>
      <c r="V5" s="77">
        <f>SUM(B5:U5)</f>
        <v>1</v>
      </c>
    </row>
    <row r="6" spans="1:22" ht="48" x14ac:dyDescent="0.3">
      <c r="A6" s="18" t="s">
        <v>87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F6" sqref="F6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78" t="s">
        <v>113</v>
      </c>
      <c r="B1" s="79">
        <v>2023</v>
      </c>
      <c r="C1" s="79">
        <v>2024</v>
      </c>
    </row>
    <row r="2" spans="1:3" ht="29.4" thickBot="1" x14ac:dyDescent="0.35">
      <c r="A2" s="14" t="s">
        <v>114</v>
      </c>
      <c r="B2" s="58">
        <v>0</v>
      </c>
      <c r="C2" s="59">
        <v>1</v>
      </c>
    </row>
    <row r="3" spans="1:3" ht="15" thickBot="1" x14ac:dyDescent="0.35">
      <c r="A3" s="14" t="s">
        <v>115</v>
      </c>
      <c r="B3" s="58">
        <v>1</v>
      </c>
      <c r="C3" s="59">
        <v>1</v>
      </c>
    </row>
    <row r="4" spans="1:3" ht="29.4" thickBot="1" x14ac:dyDescent="0.35">
      <c r="A4" s="14" t="s">
        <v>116</v>
      </c>
      <c r="B4" s="58">
        <v>1</v>
      </c>
      <c r="C4" s="59">
        <v>1</v>
      </c>
    </row>
    <row r="5" spans="1:3" ht="29.4" thickBot="1" x14ac:dyDescent="0.35">
      <c r="A5" s="14" t="s">
        <v>117</v>
      </c>
      <c r="B5" s="58">
        <v>1</v>
      </c>
      <c r="C5" s="59">
        <v>1</v>
      </c>
    </row>
    <row r="6" spans="1:3" ht="43.8" thickBot="1" x14ac:dyDescent="0.35">
      <c r="A6" s="14" t="s">
        <v>118</v>
      </c>
      <c r="B6" s="58">
        <v>0</v>
      </c>
      <c r="C6" s="59">
        <v>0</v>
      </c>
    </row>
    <row r="7" spans="1:3" ht="58.2" thickBot="1" x14ac:dyDescent="0.35">
      <c r="A7" s="14" t="s">
        <v>119</v>
      </c>
      <c r="B7" s="58">
        <v>1</v>
      </c>
      <c r="C7" s="59">
        <v>1</v>
      </c>
    </row>
    <row r="8" spans="1:3" ht="29.4" thickBot="1" x14ac:dyDescent="0.35">
      <c r="A8" s="14" t="s">
        <v>120</v>
      </c>
      <c r="B8" s="58">
        <v>1</v>
      </c>
      <c r="C8" s="59">
        <v>1</v>
      </c>
    </row>
    <row r="9" spans="1:3" ht="29.4" thickBot="1" x14ac:dyDescent="0.35">
      <c r="A9" s="14" t="s">
        <v>121</v>
      </c>
      <c r="B9" s="58">
        <v>1</v>
      </c>
      <c r="C9" s="59">
        <v>1</v>
      </c>
    </row>
    <row r="10" spans="1:3" ht="43.8" thickBot="1" x14ac:dyDescent="0.35">
      <c r="A10" s="14" t="s">
        <v>122</v>
      </c>
      <c r="B10" s="58">
        <v>1</v>
      </c>
      <c r="C10" s="59">
        <v>1</v>
      </c>
    </row>
    <row r="11" spans="1:3" ht="16.8" thickBot="1" x14ac:dyDescent="0.35">
      <c r="A11" s="82" t="s">
        <v>123</v>
      </c>
      <c r="B11" s="82"/>
      <c r="C11" s="82"/>
    </row>
    <row r="12" spans="1:3" ht="15" thickBot="1" x14ac:dyDescent="0.35">
      <c r="A12" s="14" t="s">
        <v>124</v>
      </c>
      <c r="B12" s="58">
        <v>955</v>
      </c>
      <c r="C12" s="59">
        <v>994</v>
      </c>
    </row>
    <row r="13" spans="1:3" ht="16.8" thickBot="1" x14ac:dyDescent="0.35">
      <c r="A13" s="82" t="s">
        <v>125</v>
      </c>
      <c r="B13" s="82"/>
      <c r="C13" s="82"/>
    </row>
    <row r="14" spans="1:3" ht="29.4" thickBot="1" x14ac:dyDescent="0.35">
      <c r="A14" s="14" t="s">
        <v>126</v>
      </c>
      <c r="B14" s="58">
        <v>1026</v>
      </c>
      <c r="C14" s="59">
        <v>1054</v>
      </c>
    </row>
    <row r="15" spans="1:3" ht="15" thickBot="1" x14ac:dyDescent="0.35">
      <c r="A15" s="14" t="s">
        <v>127</v>
      </c>
      <c r="B15" s="58">
        <v>26</v>
      </c>
      <c r="C15" s="59">
        <v>27</v>
      </c>
    </row>
    <row r="16" spans="1:3" ht="29.4" thickBot="1" x14ac:dyDescent="0.35">
      <c r="A16" s="14" t="s">
        <v>128</v>
      </c>
      <c r="B16" s="58">
        <v>68</v>
      </c>
      <c r="C16" s="59">
        <v>75</v>
      </c>
    </row>
    <row r="17" spans="1:3" ht="43.8" thickBot="1" x14ac:dyDescent="0.35">
      <c r="A17" s="14" t="s">
        <v>129</v>
      </c>
      <c r="B17" s="58">
        <v>382</v>
      </c>
      <c r="C17" s="59">
        <v>396</v>
      </c>
    </row>
    <row r="18" spans="1:3" ht="58.2" thickBot="1" x14ac:dyDescent="0.35">
      <c r="A18" s="14" t="s">
        <v>130</v>
      </c>
      <c r="B18" s="58">
        <v>693</v>
      </c>
      <c r="C18" s="59">
        <v>707</v>
      </c>
    </row>
    <row r="19" spans="1:3" ht="87" thickBot="1" x14ac:dyDescent="0.35">
      <c r="A19" s="14" t="s">
        <v>131</v>
      </c>
      <c r="B19" s="58">
        <v>32</v>
      </c>
      <c r="C19" s="59">
        <v>34</v>
      </c>
    </row>
    <row r="20" spans="1:3" ht="16.8" thickBot="1" x14ac:dyDescent="0.35">
      <c r="A20" s="82" t="s">
        <v>132</v>
      </c>
      <c r="B20" s="82"/>
      <c r="C20" s="82"/>
    </row>
    <row r="21" spans="1:3" ht="87" thickBot="1" x14ac:dyDescent="0.35">
      <c r="A21" s="14" t="s">
        <v>133</v>
      </c>
      <c r="B21" s="58">
        <v>26</v>
      </c>
      <c r="C21" s="59">
        <v>28</v>
      </c>
    </row>
    <row r="22" spans="1:3" ht="87" thickBot="1" x14ac:dyDescent="0.35">
      <c r="A22" s="14" t="s">
        <v>134</v>
      </c>
      <c r="B22" s="58">
        <v>38</v>
      </c>
      <c r="C22" s="59">
        <v>39</v>
      </c>
    </row>
    <row r="23" spans="1:3" ht="43.8" thickBot="1" x14ac:dyDescent="0.35">
      <c r="A23" s="14" t="s">
        <v>135</v>
      </c>
      <c r="B23" s="58">
        <v>94</v>
      </c>
      <c r="C23" s="59">
        <v>92</v>
      </c>
    </row>
    <row r="24" spans="1:3" ht="43.8" thickBot="1" x14ac:dyDescent="0.35">
      <c r="A24" s="14" t="s">
        <v>136</v>
      </c>
      <c r="B24" s="58">
        <v>295</v>
      </c>
      <c r="C24" s="59">
        <v>292</v>
      </c>
    </row>
    <row r="25" spans="1:3" ht="15" thickBot="1" x14ac:dyDescent="0.35">
      <c r="A25" s="14" t="s">
        <v>137</v>
      </c>
      <c r="B25" s="58">
        <v>168</v>
      </c>
      <c r="C25" s="59">
        <v>183</v>
      </c>
    </row>
    <row r="26" spans="1:3" ht="29.4" thickBot="1" x14ac:dyDescent="0.35">
      <c r="A26" s="14" t="s">
        <v>138</v>
      </c>
      <c r="B26" s="58">
        <v>41</v>
      </c>
      <c r="C26" s="59">
        <v>41</v>
      </c>
    </row>
    <row r="27" spans="1:3" ht="43.8" thickBot="1" x14ac:dyDescent="0.35">
      <c r="A27" s="14" t="s">
        <v>139</v>
      </c>
      <c r="B27" s="58">
        <v>224</v>
      </c>
      <c r="C27" s="59">
        <v>225</v>
      </c>
    </row>
    <row r="28" spans="1:3" ht="16.8" thickBot="1" x14ac:dyDescent="0.35">
      <c r="A28" s="82" t="s">
        <v>140</v>
      </c>
      <c r="B28" s="82"/>
      <c r="C28" s="82"/>
    </row>
    <row r="29" spans="1:3" ht="43.8" thickBot="1" x14ac:dyDescent="0.35">
      <c r="A29" s="14" t="s">
        <v>141</v>
      </c>
      <c r="B29" s="58">
        <v>286</v>
      </c>
      <c r="C29" s="59">
        <v>307</v>
      </c>
    </row>
    <row r="30" spans="1:3" ht="72.599999999999994" thickBot="1" x14ac:dyDescent="0.35">
      <c r="A30" s="14" t="s">
        <v>142</v>
      </c>
      <c r="B30" s="58">
        <v>18</v>
      </c>
      <c r="C30" s="59">
        <v>16</v>
      </c>
    </row>
    <row r="31" spans="1:3" ht="43.8" thickBot="1" x14ac:dyDescent="0.35">
      <c r="A31" s="14" t="s">
        <v>143</v>
      </c>
      <c r="B31" s="58">
        <v>12</v>
      </c>
      <c r="C31" s="59">
        <v>13</v>
      </c>
    </row>
    <row r="32" spans="1:3" ht="15" thickBot="1" x14ac:dyDescent="0.35">
      <c r="A32" s="80" t="s">
        <v>25</v>
      </c>
      <c r="B32" s="81">
        <v>4392</v>
      </c>
      <c r="C32" s="81">
        <v>4531</v>
      </c>
    </row>
    <row r="33" spans="1:3" x14ac:dyDescent="0.3">
      <c r="A33" s="18"/>
      <c r="B33"/>
      <c r="C33"/>
    </row>
    <row r="34" spans="1:3" ht="60" x14ac:dyDescent="0.3">
      <c r="A34" s="18" t="s">
        <v>144</v>
      </c>
      <c r="B34"/>
      <c r="C34"/>
    </row>
  </sheetData>
  <mergeCells count="4">
    <mergeCell ref="A11:C11"/>
    <mergeCell ref="A13:C13"/>
    <mergeCell ref="A20:C20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G8" sqref="G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78" t="s">
        <v>145</v>
      </c>
      <c r="B1" s="83">
        <v>2023</v>
      </c>
      <c r="C1" s="83">
        <v>2024</v>
      </c>
    </row>
    <row r="2" spans="1:3" ht="25.8" thickBot="1" x14ac:dyDescent="0.35">
      <c r="A2" s="84" t="s">
        <v>146</v>
      </c>
      <c r="B2" s="85">
        <v>662</v>
      </c>
      <c r="C2" s="85">
        <v>662</v>
      </c>
    </row>
    <row r="3" spans="1:3" ht="25.8" thickBot="1" x14ac:dyDescent="0.35">
      <c r="A3" s="84" t="s">
        <v>147</v>
      </c>
      <c r="B3" s="85">
        <v>476</v>
      </c>
      <c r="C3" s="85">
        <v>490</v>
      </c>
    </row>
    <row r="4" spans="1:3" ht="33" thickBot="1" x14ac:dyDescent="0.35">
      <c r="A4" s="86" t="s">
        <v>148</v>
      </c>
      <c r="B4" s="87"/>
      <c r="C4" s="87"/>
    </row>
    <row r="5" spans="1:3" ht="24.6" thickBot="1" x14ac:dyDescent="0.35">
      <c r="A5" s="84" t="s">
        <v>149</v>
      </c>
      <c r="B5" s="85">
        <v>25</v>
      </c>
      <c r="C5" s="85">
        <v>27</v>
      </c>
    </row>
    <row r="6" spans="1:3" ht="49.2" thickBot="1" x14ac:dyDescent="0.35">
      <c r="A6" s="86" t="s">
        <v>150</v>
      </c>
      <c r="B6" s="87"/>
      <c r="C6" s="87"/>
    </row>
    <row r="7" spans="1:3" ht="15" thickBot="1" x14ac:dyDescent="0.35">
      <c r="A7" s="84" t="s">
        <v>151</v>
      </c>
      <c r="B7" s="85">
        <v>5</v>
      </c>
      <c r="C7" s="85">
        <v>5</v>
      </c>
    </row>
    <row r="8" spans="1:3" ht="24.6" thickBot="1" x14ac:dyDescent="0.35">
      <c r="A8" s="84" t="s">
        <v>152</v>
      </c>
      <c r="B8" s="85">
        <v>216</v>
      </c>
      <c r="C8" s="85">
        <v>289</v>
      </c>
    </row>
    <row r="9" spans="1:3" ht="48.6" thickBot="1" x14ac:dyDescent="0.35">
      <c r="A9" s="84" t="s">
        <v>153</v>
      </c>
      <c r="B9" s="85">
        <v>181</v>
      </c>
      <c r="C9" s="85">
        <v>156</v>
      </c>
    </row>
    <row r="10" spans="1:3" ht="49.2" thickBot="1" x14ac:dyDescent="0.35">
      <c r="A10" s="86" t="s">
        <v>154</v>
      </c>
      <c r="B10" s="87"/>
      <c r="C10" s="87"/>
    </row>
    <row r="11" spans="1:3" ht="15" thickBot="1" x14ac:dyDescent="0.35">
      <c r="A11" s="84" t="s">
        <v>155</v>
      </c>
      <c r="B11" s="85">
        <v>16</v>
      </c>
      <c r="C11" s="85">
        <v>26</v>
      </c>
    </row>
    <row r="12" spans="1:3" ht="24.6" thickBot="1" x14ac:dyDescent="0.35">
      <c r="A12" s="84" t="s">
        <v>156</v>
      </c>
      <c r="B12" s="85">
        <v>5</v>
      </c>
      <c r="C12" s="85">
        <v>5</v>
      </c>
    </row>
    <row r="13" spans="1:3" ht="15" thickBot="1" x14ac:dyDescent="0.35">
      <c r="A13" s="84" t="s">
        <v>157</v>
      </c>
      <c r="B13" s="85">
        <v>4</v>
      </c>
      <c r="C13" s="85">
        <v>4</v>
      </c>
    </row>
    <row r="14" spans="1:3" ht="15" thickBot="1" x14ac:dyDescent="0.35">
      <c r="A14" s="84" t="s">
        <v>158</v>
      </c>
      <c r="B14" s="85">
        <v>26</v>
      </c>
      <c r="C14" s="85">
        <v>26</v>
      </c>
    </row>
    <row r="15" spans="1:3" ht="15" thickBot="1" x14ac:dyDescent="0.35">
      <c r="A15" s="84" t="s">
        <v>159</v>
      </c>
      <c r="B15" s="85">
        <v>7</v>
      </c>
      <c r="C15" s="85">
        <v>7</v>
      </c>
    </row>
    <row r="16" spans="1:3" ht="33" thickBot="1" x14ac:dyDescent="0.35">
      <c r="A16" s="86" t="s">
        <v>160</v>
      </c>
      <c r="B16" s="87"/>
      <c r="C16" s="87"/>
    </row>
    <row r="17" spans="1:3" ht="24.6" thickBot="1" x14ac:dyDescent="0.35">
      <c r="A17" s="84" t="s">
        <v>161</v>
      </c>
      <c r="B17" s="85">
        <v>17</v>
      </c>
      <c r="C17" s="85">
        <v>17</v>
      </c>
    </row>
    <row r="18" spans="1:3" ht="49.2" thickBot="1" x14ac:dyDescent="0.35">
      <c r="A18" s="86" t="s">
        <v>162</v>
      </c>
      <c r="B18" s="87"/>
      <c r="C18" s="87"/>
    </row>
    <row r="19" spans="1:3" ht="15" thickBot="1" x14ac:dyDescent="0.35">
      <c r="A19" s="84" t="s">
        <v>163</v>
      </c>
      <c r="B19" s="85">
        <v>4</v>
      </c>
      <c r="C19" s="85">
        <v>4</v>
      </c>
    </row>
    <row r="20" spans="1:3" ht="15" thickBot="1" x14ac:dyDescent="0.35">
      <c r="A20" s="84" t="s">
        <v>164</v>
      </c>
      <c r="B20" s="85">
        <v>4</v>
      </c>
      <c r="C20" s="85">
        <v>4</v>
      </c>
    </row>
    <row r="21" spans="1:3" ht="15" thickBot="1" x14ac:dyDescent="0.35">
      <c r="A21" s="84" t="s">
        <v>165</v>
      </c>
      <c r="B21" s="85">
        <v>7</v>
      </c>
      <c r="C21" s="85">
        <v>8</v>
      </c>
    </row>
    <row r="22" spans="1:3" ht="48.6" thickBot="1" x14ac:dyDescent="0.35">
      <c r="A22" s="84" t="s">
        <v>166</v>
      </c>
      <c r="B22" s="85">
        <v>20</v>
      </c>
      <c r="C22" s="85">
        <v>25</v>
      </c>
    </row>
    <row r="23" spans="1:3" ht="36.6" thickBot="1" x14ac:dyDescent="0.35">
      <c r="A23" s="84" t="s">
        <v>167</v>
      </c>
      <c r="B23" s="85">
        <v>15</v>
      </c>
      <c r="C23" s="85">
        <v>15</v>
      </c>
    </row>
    <row r="24" spans="1:3" ht="36.6" thickBot="1" x14ac:dyDescent="0.35">
      <c r="A24" s="84" t="s">
        <v>168</v>
      </c>
      <c r="B24" s="85">
        <v>95</v>
      </c>
      <c r="C24" s="85">
        <v>107</v>
      </c>
    </row>
    <row r="25" spans="1:3" ht="36.6" thickBot="1" x14ac:dyDescent="0.35">
      <c r="A25" s="84" t="s">
        <v>169</v>
      </c>
      <c r="B25" s="85">
        <v>10</v>
      </c>
      <c r="C25" s="85">
        <v>10</v>
      </c>
    </row>
    <row r="26" spans="1:3" ht="15" thickBot="1" x14ac:dyDescent="0.35">
      <c r="A26" s="84" t="s">
        <v>170</v>
      </c>
      <c r="B26" s="85">
        <v>1</v>
      </c>
      <c r="C26" s="85">
        <v>1</v>
      </c>
    </row>
    <row r="27" spans="1:3" x14ac:dyDescent="0.3">
      <c r="A27" s="18"/>
      <c r="B27"/>
      <c r="C27"/>
    </row>
    <row r="28" spans="1:3" x14ac:dyDescent="0.3">
      <c r="A28" s="18" t="s">
        <v>171</v>
      </c>
      <c r="B28"/>
      <c r="C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1" sqref="A1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88" t="s">
        <v>172</v>
      </c>
      <c r="B1" s="83">
        <v>2023</v>
      </c>
      <c r="C1" s="83">
        <v>2024</v>
      </c>
    </row>
    <row r="2" spans="1:3" ht="36.6" thickBot="1" x14ac:dyDescent="0.35">
      <c r="A2" s="84" t="s">
        <v>173</v>
      </c>
      <c r="B2" s="85">
        <v>1</v>
      </c>
      <c r="C2" s="85">
        <v>1</v>
      </c>
    </row>
    <row r="3" spans="1:3" ht="24.6" thickBot="1" x14ac:dyDescent="0.35">
      <c r="A3" s="84" t="s">
        <v>174</v>
      </c>
      <c r="B3" s="85">
        <v>2</v>
      </c>
      <c r="C3" s="85">
        <v>2</v>
      </c>
    </row>
    <row r="4" spans="1:3" ht="15" thickBot="1" x14ac:dyDescent="0.35">
      <c r="A4" s="84" t="s">
        <v>175</v>
      </c>
      <c r="B4" s="85">
        <v>2</v>
      </c>
      <c r="C4" s="85">
        <v>5</v>
      </c>
    </row>
    <row r="5" spans="1:3" ht="15" thickBot="1" x14ac:dyDescent="0.35">
      <c r="A5" s="84" t="s">
        <v>176</v>
      </c>
      <c r="B5" s="85">
        <v>1</v>
      </c>
      <c r="C5" s="85">
        <v>1</v>
      </c>
    </row>
    <row r="6" spans="1:3" ht="24.6" thickBot="1" x14ac:dyDescent="0.35">
      <c r="A6" s="84" t="s">
        <v>177</v>
      </c>
      <c r="B6" s="85">
        <v>2</v>
      </c>
      <c r="C6" s="85">
        <v>2</v>
      </c>
    </row>
    <row r="7" spans="1:3" ht="15" thickBot="1" x14ac:dyDescent="0.35">
      <c r="A7" s="84" t="s">
        <v>178</v>
      </c>
      <c r="B7" s="85">
        <v>1</v>
      </c>
      <c r="C7" s="85">
        <v>1</v>
      </c>
    </row>
    <row r="8" spans="1:3" ht="24.6" thickBot="1" x14ac:dyDescent="0.35">
      <c r="A8" s="84" t="s">
        <v>179</v>
      </c>
      <c r="B8" s="85">
        <v>4</v>
      </c>
      <c r="C8" s="85">
        <v>3</v>
      </c>
    </row>
    <row r="9" spans="1:3" ht="36.6" thickBot="1" x14ac:dyDescent="0.35">
      <c r="A9" s="84" t="s">
        <v>180</v>
      </c>
      <c r="B9" s="85">
        <v>1</v>
      </c>
      <c r="C9" s="85">
        <v>1</v>
      </c>
    </row>
    <row r="10" spans="1:3" ht="36.6" thickBot="1" x14ac:dyDescent="0.35">
      <c r="A10" s="84" t="s">
        <v>181</v>
      </c>
      <c r="B10" s="85">
        <v>1</v>
      </c>
      <c r="C10" s="85">
        <v>2</v>
      </c>
    </row>
    <row r="11" spans="1:3" x14ac:dyDescent="0.3">
      <c r="A11" s="18" t="s">
        <v>182</v>
      </c>
      <c r="B11"/>
      <c r="C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16" sqref="F16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88" t="s">
        <v>183</v>
      </c>
      <c r="B1" s="83">
        <v>2023</v>
      </c>
      <c r="C1" s="83">
        <v>2024</v>
      </c>
    </row>
    <row r="2" spans="1:3" ht="36.6" thickBot="1" x14ac:dyDescent="0.35">
      <c r="A2" s="84" t="s">
        <v>184</v>
      </c>
      <c r="B2" s="85">
        <v>8</v>
      </c>
      <c r="C2" s="85">
        <v>9</v>
      </c>
    </row>
    <row r="3" spans="1:3" ht="36.6" thickBot="1" x14ac:dyDescent="0.35">
      <c r="A3" s="84" t="s">
        <v>185</v>
      </c>
      <c r="B3" s="85">
        <v>3</v>
      </c>
      <c r="C3" s="85">
        <v>3</v>
      </c>
    </row>
    <row r="4" spans="1:3" ht="24.6" thickBot="1" x14ac:dyDescent="0.35">
      <c r="A4" s="84" t="s">
        <v>186</v>
      </c>
      <c r="B4" s="85">
        <v>9</v>
      </c>
      <c r="C4" s="85">
        <v>9</v>
      </c>
    </row>
    <row r="5" spans="1:3" ht="36.6" thickBot="1" x14ac:dyDescent="0.35">
      <c r="A5" s="84" t="s">
        <v>187</v>
      </c>
      <c r="B5" s="85">
        <v>52</v>
      </c>
      <c r="C5" s="85">
        <v>68</v>
      </c>
    </row>
    <row r="6" spans="1:3" ht="24.6" thickBot="1" x14ac:dyDescent="0.35">
      <c r="A6" s="84" t="s">
        <v>188</v>
      </c>
      <c r="B6" s="85">
        <v>49</v>
      </c>
      <c r="C6" s="85">
        <v>52</v>
      </c>
    </row>
    <row r="7" spans="1:3" ht="24.6" thickBot="1" x14ac:dyDescent="0.35">
      <c r="A7" s="84" t="s">
        <v>189</v>
      </c>
      <c r="B7" s="85">
        <v>7</v>
      </c>
      <c r="C7" s="85">
        <v>7</v>
      </c>
    </row>
    <row r="8" spans="1:3" ht="36.6" thickBot="1" x14ac:dyDescent="0.35">
      <c r="A8" s="84" t="s">
        <v>190</v>
      </c>
      <c r="B8" s="85">
        <v>20</v>
      </c>
      <c r="C8" s="85">
        <v>27</v>
      </c>
    </row>
    <row r="9" spans="1:3" ht="24.6" thickBot="1" x14ac:dyDescent="0.35">
      <c r="A9" s="84" t="s">
        <v>191</v>
      </c>
      <c r="B9" s="85">
        <v>21</v>
      </c>
      <c r="C9" s="85">
        <v>29</v>
      </c>
    </row>
    <row r="10" spans="1:3" ht="24.6" thickBot="1" x14ac:dyDescent="0.35">
      <c r="A10" s="84" t="s">
        <v>192</v>
      </c>
      <c r="B10" s="85">
        <v>11</v>
      </c>
      <c r="C10" s="85">
        <v>12</v>
      </c>
    </row>
    <row r="11" spans="1:3" ht="24.6" thickBot="1" x14ac:dyDescent="0.35">
      <c r="A11" s="84" t="s">
        <v>193</v>
      </c>
      <c r="B11" s="85">
        <v>3</v>
      </c>
      <c r="C11" s="85">
        <v>4</v>
      </c>
    </row>
    <row r="12" spans="1:3" ht="24.6" thickBot="1" x14ac:dyDescent="0.35">
      <c r="A12" s="84" t="s">
        <v>194</v>
      </c>
      <c r="B12" s="85">
        <v>9</v>
      </c>
      <c r="C12" s="85">
        <v>9</v>
      </c>
    </row>
    <row r="13" spans="1:3" ht="36.6" thickBot="1" x14ac:dyDescent="0.35">
      <c r="A13" s="84" t="s">
        <v>195</v>
      </c>
      <c r="B13" s="85">
        <v>3</v>
      </c>
      <c r="C13" s="85">
        <v>3</v>
      </c>
    </row>
    <row r="14" spans="1:3" ht="15" thickBot="1" x14ac:dyDescent="0.35">
      <c r="A14" s="84" t="s">
        <v>196</v>
      </c>
      <c r="B14" s="85">
        <v>1</v>
      </c>
      <c r="C14" s="85">
        <v>1</v>
      </c>
    </row>
    <row r="15" spans="1:3" ht="24.6" thickBot="1" x14ac:dyDescent="0.35">
      <c r="A15" s="84" t="s">
        <v>197</v>
      </c>
      <c r="B15" s="85">
        <v>2</v>
      </c>
      <c r="C15" s="85">
        <v>1</v>
      </c>
    </row>
    <row r="16" spans="1:3" ht="24.6" thickBot="1" x14ac:dyDescent="0.35">
      <c r="A16" s="84" t="s">
        <v>198</v>
      </c>
      <c r="B16" s="85">
        <v>1</v>
      </c>
      <c r="C16" s="85">
        <v>1</v>
      </c>
    </row>
    <row r="17" spans="1:3" x14ac:dyDescent="0.3">
      <c r="A17" s="18" t="s">
        <v>182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2025-08-29T08:12:21Z</dcterms:modified>
  <cp:category/>
  <cp:contentStatus/>
</cp:coreProperties>
</file>